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2013" sheetId="1" r:id="rId1"/>
    <sheet name="2014" sheetId="2" r:id="rId2"/>
    <sheet name="2015" sheetId="3" r:id="rId3"/>
    <sheet name="2016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<sst xmlns="http://schemas.openxmlformats.org/spreadsheetml/2006/main" count="493" uniqueCount="87">
  <si>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</si>
  <si>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</si>
  <si>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</si>
  <si>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</si>
  <si>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</si>
  <si>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</si>
  <si>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</si>
  <si>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</si>
  <si>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</si>
  <si>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</si>
  <si>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</si>
  <si>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</si>
  <si>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</si>
  <si>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</si>
  <si>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</si>
  <si>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</si>
  <si>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</si>
  <si>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</si>
  <si>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</si>
  <si>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</si>
  <si>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</si>
  <si>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</si>
  <si>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</si>
  <si>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</si>
  <si>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</si>
  <si>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</si>
  <si>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</si>
  <si>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</si>
  <si>
    <t>Условия договора</t>
  </si>
  <si>
    <t>декабря</t>
  </si>
  <si>
    <t>товаров (работ, услуг)</t>
  </si>
  <si>
    <t>на 2013 год</t>
  </si>
  <si>
    <t>государственное автономное учреждение здравоохранения «Областной центр врачебной косметологии»</t>
  </si>
  <si>
    <t>664003, Иркутская область, г. Иркутск, ул. Фурье, 2</t>
  </si>
  <si>
    <t>(3952) 20-13-68</t>
  </si>
  <si>
    <t>zakupki@ocvk.ru</t>
  </si>
  <si>
    <t xml:space="preserve">Закупка
в электронной форме </t>
  </si>
  <si>
    <t>2012 год</t>
  </si>
  <si>
    <t>г. Иркутск</t>
  </si>
  <si>
    <t>единственный поставщик</t>
  </si>
  <si>
    <t>64.20.11</t>
  </si>
  <si>
    <t>6420020</t>
  </si>
  <si>
    <t>Услуги местной телефонной связи</t>
  </si>
  <si>
    <t>24.42</t>
  </si>
  <si>
    <t>2423229</t>
  </si>
  <si>
    <t>упак</t>
  </si>
  <si>
    <t>запрос котировок</t>
  </si>
  <si>
    <t>нет</t>
  </si>
  <si>
    <t>33.10.2</t>
  </si>
  <si>
    <t>шт.</t>
  </si>
  <si>
    <t>да</t>
  </si>
  <si>
    <t>24.42.2</t>
  </si>
  <si>
    <t>2423838</t>
  </si>
  <si>
    <t>усл.ед</t>
  </si>
  <si>
    <t>открытый конкурс</t>
  </si>
  <si>
    <t>Апрель 2013 Июль 2013</t>
  </si>
  <si>
    <t>2013 год</t>
  </si>
  <si>
    <t>Май 2013 Август 2013</t>
  </si>
  <si>
    <t>Июнь 2013</t>
  </si>
  <si>
    <t xml:space="preserve">Лиофилизат для приготовления раствора для внутримышечного введения, 100ЕД флакон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</si>
  <si>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 xml:space="preserve">Лиофилизиат для приготовления раствора для в/м и п/к введения, 500 ЕД, флакон,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</si>
  <si>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Должно быть зарегистрировано и разрешено к применению на территории Российской Федерации. Качество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</t>
  </si>
  <si>
    <t>Январь 2013</t>
  </si>
  <si>
    <t>Февраль 2013</t>
  </si>
  <si>
    <t>Главный врач Ю.В. Олейникова</t>
  </si>
  <si>
    <t xml:space="preserve">П Л А Н    З А К У П К И </t>
  </si>
  <si>
    <t xml:space="preserve">Поставка миорелаксанта смешанного действия (Комплекс ботулинический нейротоксин типа А-гемагглютинин) </t>
  </si>
  <si>
    <t xml:space="preserve">Лиофилизат для приготовления раствора для внутримышечного введения, 50ЕД флакон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</si>
  <si>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Поставка лекарственного средства (Ботулинический токсин типа А)</t>
  </si>
  <si>
    <t>Бесперебойная подача, соответствие напряжения ГОСТу</t>
  </si>
  <si>
    <t>Поставка медицинского оборудования в соответствии с тех.ническим заданием</t>
  </si>
  <si>
    <t>открытый аукцион в электронной форме</t>
  </si>
  <si>
    <t>Август 2013</t>
  </si>
  <si>
    <t>Сентябрь 2013</t>
  </si>
  <si>
    <t>Ноябрь 2013</t>
  </si>
  <si>
    <t>Декабрь 2013</t>
  </si>
  <si>
    <t>" 27 "</t>
  </si>
  <si>
    <t>Октябрь 2013</t>
  </si>
  <si>
    <t>Март 2013</t>
  </si>
  <si>
    <t>Апрель 2013</t>
  </si>
  <si>
    <t>Поставка изделий медицинского назначения (Гидроксилапатит кальция)</t>
  </si>
  <si>
    <t>Поставка изделий медицинского назначения  (Гидроксилапатит кальция)</t>
  </si>
  <si>
    <t xml:space="preserve">Имплантант инъекционный - стерилизованный паром, не содержащий латекс, апирогенный, полутвердый, когезионный, полностью биологически разлагаемый глубокий дермальный и субдермальный имплантат, основной компонент - синтетический гидроксилапатит кальция - биоматериал, шприц объемом 1,5 мл. Должно быть зарегистрировано и разрешено к применению на территории Российской Федерации. Качество должно соответствовать государственным стандартам Российской Федерации и подтверждаться прилагаемыми при поставке документами (декларация о соответствии и регистрационное удостоверение).
Остаточный срок годности на товар на дату получения товара Покупателем должен составлять не менее шести месяцев.
</t>
  </si>
  <si>
    <t>на 2014 год</t>
  </si>
  <si>
    <t>на 2015 год</t>
  </si>
  <si>
    <t>на 2016 год</t>
  </si>
  <si>
    <t>на 2017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</si>
</sst>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46" fillId="0" borderId="10" xfId="42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1"/>
  <sheetViews>
    <sheetView tabSelected="1" zoomScalePageLayoutView="0" workbookViewId="0" topLeftCell="A11">
      <selection activeCell="C14" sqref="C14:C16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9.125" style="6" customWidth="1"/>
    <col min="9" max="9" width="11.00390625" style="6" customWidth="1"/>
    <col min="10" max="11" width="9.125" style="6" customWidth="1"/>
    <col min="12" max="12" width="11.125" style="6" customWidth="1"/>
    <col min="13" max="13" width="12.25390625" style="6" customWidth="1"/>
    <col min="14" max="14" width="13.75390625" style="6" customWidth="1"/>
    <col min="15" max="15" width="10.25390625" style="6" customWidth="1"/>
    <col min="16" max="16384" width="9.125" style="6" customWidth="1"/>
  </cols>
  <sheetData>
    <row r="1" spans="1:161" s="3" customFormat="1" ht="16.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33" t="s">
        <v>17</v>
      </c>
      <c r="B5" s="33"/>
      <c r="C5" s="33"/>
      <c r="D5" s="33"/>
      <c r="E5" s="30" t="s">
        <v>32</v>
      </c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0.25" customHeight="1">
      <c r="A6" s="33" t="s">
        <v>18</v>
      </c>
      <c r="B6" s="33"/>
      <c r="C6" s="33"/>
      <c r="D6" s="33"/>
      <c r="E6" s="31" t="s">
        <v>33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0.25" customHeight="1">
      <c r="A7" s="33" t="s">
        <v>19</v>
      </c>
      <c r="B7" s="33"/>
      <c r="C7" s="33"/>
      <c r="D7" s="33"/>
      <c r="E7" s="31" t="s">
        <v>34</v>
      </c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0.25" customHeight="1">
      <c r="A8" s="33" t="s">
        <v>20</v>
      </c>
      <c r="B8" s="33"/>
      <c r="C8" s="33"/>
      <c r="D8" s="33"/>
      <c r="E8" s="32" t="s">
        <v>35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20.25" customHeight="1">
      <c r="A9" s="33" t="s">
        <v>21</v>
      </c>
      <c r="B9" s="33"/>
      <c r="C9" s="33"/>
      <c r="D9" s="33"/>
      <c r="E9" s="26">
        <v>3808002910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20.25" customHeight="1">
      <c r="A10" s="33" t="s">
        <v>22</v>
      </c>
      <c r="B10" s="33"/>
      <c r="C10" s="33"/>
      <c r="D10" s="33"/>
      <c r="E10" s="26">
        <v>380801001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20.25" customHeight="1">
      <c r="A11" s="33" t="s">
        <v>23</v>
      </c>
      <c r="B11" s="33"/>
      <c r="C11" s="33"/>
      <c r="D11" s="33"/>
      <c r="E11" s="26">
        <v>25401000000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4" spans="1:15" s="5" customFormat="1" ht="18.75" customHeight="1">
      <c r="A14" s="34" t="s">
        <v>0</v>
      </c>
      <c r="B14" s="34" t="s">
        <v>1</v>
      </c>
      <c r="C14" s="34" t="s">
        <v>2</v>
      </c>
      <c r="D14" s="27" t="s">
        <v>28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13</v>
      </c>
      <c r="O14" s="27" t="s">
        <v>36</v>
      </c>
    </row>
    <row r="15" spans="1:15" s="5" customFormat="1" ht="66" customHeight="1">
      <c r="A15" s="34"/>
      <c r="B15" s="34"/>
      <c r="C15" s="34"/>
      <c r="D15" s="27" t="s">
        <v>3</v>
      </c>
      <c r="E15" s="27" t="s">
        <v>4</v>
      </c>
      <c r="F15" s="27" t="s">
        <v>7</v>
      </c>
      <c r="G15" s="27"/>
      <c r="H15" s="28" t="s">
        <v>8</v>
      </c>
      <c r="I15" s="27" t="s">
        <v>16</v>
      </c>
      <c r="J15" s="27"/>
      <c r="K15" s="27" t="s">
        <v>10</v>
      </c>
      <c r="L15" s="27" t="s">
        <v>12</v>
      </c>
      <c r="M15" s="27"/>
      <c r="N15" s="27"/>
      <c r="O15" s="27"/>
    </row>
    <row r="16" spans="1:15" s="5" customFormat="1" ht="98.25" customHeight="1">
      <c r="A16" s="34"/>
      <c r="B16" s="34"/>
      <c r="C16" s="34"/>
      <c r="D16" s="27"/>
      <c r="E16" s="27"/>
      <c r="F16" s="2" t="s">
        <v>5</v>
      </c>
      <c r="G16" s="2" t="s">
        <v>6</v>
      </c>
      <c r="H16" s="29"/>
      <c r="I16" s="2" t="s">
        <v>9</v>
      </c>
      <c r="J16" s="2" t="s">
        <v>6</v>
      </c>
      <c r="K16" s="27"/>
      <c r="L16" s="1" t="s">
        <v>11</v>
      </c>
      <c r="M16" s="1" t="s">
        <v>15</v>
      </c>
      <c r="N16" s="27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25.5">
      <c r="A18" s="7">
        <v>1</v>
      </c>
      <c r="B18" s="18" t="s">
        <v>40</v>
      </c>
      <c r="C18" s="18" t="s">
        <v>41</v>
      </c>
      <c r="D18" s="19" t="s">
        <v>42</v>
      </c>
      <c r="E18" s="24" t="s">
        <v>69</v>
      </c>
      <c r="F18" s="7">
        <v>876</v>
      </c>
      <c r="G18" s="7" t="s">
        <v>53</v>
      </c>
      <c r="H18" s="16">
        <v>1</v>
      </c>
      <c r="I18" s="22">
        <v>25401000000</v>
      </c>
      <c r="J18" s="7" t="s">
        <v>38</v>
      </c>
      <c r="K18" s="16">
        <v>132000</v>
      </c>
      <c r="L18" s="7" t="s">
        <v>56</v>
      </c>
      <c r="M18" s="17">
        <v>41639</v>
      </c>
      <c r="N18" s="20" t="s">
        <v>39</v>
      </c>
      <c r="O18" s="7" t="s">
        <v>47</v>
      </c>
    </row>
    <row r="19" spans="1:15" ht="178.5">
      <c r="A19" s="7">
        <f>1+A18</f>
        <v>2</v>
      </c>
      <c r="B19" s="18" t="s">
        <v>43</v>
      </c>
      <c r="C19" s="18" t="s">
        <v>44</v>
      </c>
      <c r="D19" s="19" t="s">
        <v>66</v>
      </c>
      <c r="E19" s="24" t="s">
        <v>60</v>
      </c>
      <c r="F19" s="7">
        <v>778</v>
      </c>
      <c r="G19" s="7" t="s">
        <v>45</v>
      </c>
      <c r="H19" s="16">
        <v>31</v>
      </c>
      <c r="I19" s="22">
        <v>25401000000</v>
      </c>
      <c r="J19" s="7" t="s">
        <v>38</v>
      </c>
      <c r="K19" s="16">
        <f>H19*15900</f>
        <v>492900</v>
      </c>
      <c r="L19" s="23" t="s">
        <v>72</v>
      </c>
      <c r="M19" s="23" t="s">
        <v>73</v>
      </c>
      <c r="N19" s="20" t="s">
        <v>46</v>
      </c>
      <c r="O19" s="7" t="s">
        <v>47</v>
      </c>
    </row>
    <row r="20" spans="1:15" ht="178.5">
      <c r="A20" s="7">
        <f aca="true" t="shared" si="1" ref="A20:A25">1+A19</f>
        <v>3</v>
      </c>
      <c r="B20" s="18" t="s">
        <v>43</v>
      </c>
      <c r="C20" s="18" t="s">
        <v>44</v>
      </c>
      <c r="D20" s="19" t="s">
        <v>66</v>
      </c>
      <c r="E20" s="24" t="s">
        <v>60</v>
      </c>
      <c r="F20" s="7">
        <v>778</v>
      </c>
      <c r="G20" s="7" t="s">
        <v>45</v>
      </c>
      <c r="H20" s="16">
        <v>52</v>
      </c>
      <c r="I20" s="22">
        <v>25401000000</v>
      </c>
      <c r="J20" s="7" t="s">
        <v>38</v>
      </c>
      <c r="K20" s="16">
        <f>H20*15900</f>
        <v>826800</v>
      </c>
      <c r="L20" s="23" t="s">
        <v>62</v>
      </c>
      <c r="M20" s="23" t="s">
        <v>63</v>
      </c>
      <c r="N20" s="20" t="s">
        <v>71</v>
      </c>
      <c r="O20" s="7" t="s">
        <v>50</v>
      </c>
    </row>
    <row r="21" spans="1:15" ht="178.5">
      <c r="A21" s="7">
        <f t="shared" si="1"/>
        <v>4</v>
      </c>
      <c r="B21" s="18" t="s">
        <v>43</v>
      </c>
      <c r="C21" s="18">
        <v>2423229</v>
      </c>
      <c r="D21" s="19" t="s">
        <v>66</v>
      </c>
      <c r="E21" s="24" t="s">
        <v>60</v>
      </c>
      <c r="F21" s="7">
        <v>778</v>
      </c>
      <c r="G21" s="7" t="s">
        <v>45</v>
      </c>
      <c r="H21" s="16">
        <v>31</v>
      </c>
      <c r="I21" s="22">
        <v>25401000000</v>
      </c>
      <c r="J21" s="7" t="s">
        <v>38</v>
      </c>
      <c r="K21" s="16">
        <f>H21*15900</f>
        <v>492900</v>
      </c>
      <c r="L21" s="23" t="s">
        <v>74</v>
      </c>
      <c r="M21" s="23" t="s">
        <v>75</v>
      </c>
      <c r="N21" s="20" t="s">
        <v>46</v>
      </c>
      <c r="O21" s="7" t="s">
        <v>47</v>
      </c>
    </row>
    <row r="22" spans="1:15" ht="178.5">
      <c r="A22" s="7">
        <f t="shared" si="1"/>
        <v>5</v>
      </c>
      <c r="B22" s="18" t="s">
        <v>51</v>
      </c>
      <c r="C22" s="18">
        <v>2423838</v>
      </c>
      <c r="D22" s="19" t="s">
        <v>68</v>
      </c>
      <c r="E22" s="24" t="s">
        <v>59</v>
      </c>
      <c r="F22" s="7">
        <v>778</v>
      </c>
      <c r="G22" s="18" t="s">
        <v>45</v>
      </c>
      <c r="H22" s="16">
        <v>40</v>
      </c>
      <c r="I22" s="22">
        <v>25401000000</v>
      </c>
      <c r="J22" s="7" t="s">
        <v>38</v>
      </c>
      <c r="K22" s="16">
        <f>H22*10000</f>
        <v>400000</v>
      </c>
      <c r="L22" s="20" t="s">
        <v>55</v>
      </c>
      <c r="M22" s="20" t="s">
        <v>57</v>
      </c>
      <c r="N22" s="20" t="s">
        <v>71</v>
      </c>
      <c r="O22" s="7" t="s">
        <v>50</v>
      </c>
    </row>
    <row r="23" spans="1:15" ht="178.5">
      <c r="A23" s="7">
        <f t="shared" si="1"/>
        <v>6</v>
      </c>
      <c r="B23" s="18" t="s">
        <v>51</v>
      </c>
      <c r="C23" s="18" t="s">
        <v>52</v>
      </c>
      <c r="D23" s="19" t="s">
        <v>68</v>
      </c>
      <c r="E23" s="24" t="s">
        <v>67</v>
      </c>
      <c r="F23" s="7">
        <v>778</v>
      </c>
      <c r="G23" s="18" t="s">
        <v>45</v>
      </c>
      <c r="H23" s="16">
        <v>40</v>
      </c>
      <c r="I23" s="22">
        <v>25401000000</v>
      </c>
      <c r="J23" s="7" t="s">
        <v>38</v>
      </c>
      <c r="K23" s="16">
        <f>H23*6600</f>
        <v>264000</v>
      </c>
      <c r="L23" s="20" t="s">
        <v>55</v>
      </c>
      <c r="M23" s="20" t="s">
        <v>57</v>
      </c>
      <c r="N23" s="20" t="s">
        <v>46</v>
      </c>
      <c r="O23" s="7" t="s">
        <v>47</v>
      </c>
    </row>
    <row r="24" spans="1:15" ht="204">
      <c r="A24" s="7">
        <f t="shared" si="1"/>
        <v>7</v>
      </c>
      <c r="B24" s="18"/>
      <c r="C24" s="18">
        <v>33110000</v>
      </c>
      <c r="D24" s="19" t="s">
        <v>80</v>
      </c>
      <c r="E24" s="24" t="s">
        <v>82</v>
      </c>
      <c r="F24" s="7">
        <v>796</v>
      </c>
      <c r="G24" s="7" t="s">
        <v>49</v>
      </c>
      <c r="H24" s="16">
        <v>50</v>
      </c>
      <c r="I24" s="22">
        <v>25401000000</v>
      </c>
      <c r="J24" s="7" t="s">
        <v>38</v>
      </c>
      <c r="K24" s="16">
        <f>H24*10000</f>
        <v>500000</v>
      </c>
      <c r="L24" s="23" t="s">
        <v>78</v>
      </c>
      <c r="M24" s="23" t="s">
        <v>79</v>
      </c>
      <c r="N24" s="20" t="s">
        <v>46</v>
      </c>
      <c r="O24" s="7" t="s">
        <v>47</v>
      </c>
    </row>
    <row r="25" spans="1:15" ht="204">
      <c r="A25" s="7">
        <f t="shared" si="1"/>
        <v>8</v>
      </c>
      <c r="B25" s="18"/>
      <c r="C25" s="18">
        <v>33110000</v>
      </c>
      <c r="D25" s="19" t="s">
        <v>81</v>
      </c>
      <c r="E25" s="24" t="s">
        <v>82</v>
      </c>
      <c r="F25" s="7">
        <v>796</v>
      </c>
      <c r="G25" s="7" t="s">
        <v>49</v>
      </c>
      <c r="H25" s="16">
        <v>50</v>
      </c>
      <c r="I25" s="22">
        <v>25401000000</v>
      </c>
      <c r="J25" s="7" t="s">
        <v>38</v>
      </c>
      <c r="K25" s="16">
        <f>H25*10000</f>
        <v>500000</v>
      </c>
      <c r="L25" s="23" t="s">
        <v>77</v>
      </c>
      <c r="M25" s="23" t="s">
        <v>74</v>
      </c>
      <c r="N25" s="20" t="s">
        <v>46</v>
      </c>
      <c r="O25" s="7" t="s">
        <v>47</v>
      </c>
    </row>
    <row r="26" spans="1:15" ht="89.25">
      <c r="A26" s="7">
        <f>1+A24</f>
        <v>8</v>
      </c>
      <c r="B26" s="18" t="s">
        <v>48</v>
      </c>
      <c r="C26" s="18">
        <v>3311262</v>
      </c>
      <c r="D26" s="19" t="s">
        <v>70</v>
      </c>
      <c r="E26" s="24" t="s">
        <v>61</v>
      </c>
      <c r="F26" s="7">
        <v>796</v>
      </c>
      <c r="G26" s="7" t="s">
        <v>49</v>
      </c>
      <c r="H26" s="16">
        <v>1</v>
      </c>
      <c r="I26" s="22">
        <v>25401000000</v>
      </c>
      <c r="J26" s="7" t="s">
        <v>38</v>
      </c>
      <c r="K26" s="16">
        <f>H26*2000000</f>
        <v>2000000</v>
      </c>
      <c r="L26" s="21">
        <v>41365</v>
      </c>
      <c r="M26" s="22" t="s">
        <v>58</v>
      </c>
      <c r="N26" s="20" t="s">
        <v>54</v>
      </c>
      <c r="O26" s="7" t="s">
        <v>47</v>
      </c>
    </row>
    <row r="29" spans="1:149" s="11" customFormat="1" ht="15.75">
      <c r="A29" s="35" t="s">
        <v>64</v>
      </c>
      <c r="B29" s="35"/>
      <c r="C29" s="35"/>
      <c r="D29" s="35"/>
      <c r="E29" s="35"/>
      <c r="F29" s="35"/>
      <c r="G29" s="10"/>
      <c r="H29" s="39"/>
      <c r="I29" s="39"/>
      <c r="J29" s="13"/>
      <c r="K29" s="14" t="s">
        <v>76</v>
      </c>
      <c r="L29" s="14" t="s">
        <v>29</v>
      </c>
      <c r="M29" s="14" t="s">
        <v>37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J29" s="12"/>
      <c r="DK29" s="25"/>
      <c r="DL29" s="25"/>
      <c r="DM29" s="25"/>
      <c r="DN29" s="25"/>
      <c r="DO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42"/>
      <c r="EM29" s="42"/>
      <c r="EN29" s="42"/>
      <c r="EO29" s="42"/>
      <c r="EP29" s="43"/>
      <c r="EQ29" s="43"/>
      <c r="ER29" s="43"/>
      <c r="ES29" s="43"/>
    </row>
    <row r="30" spans="1:149" s="4" customFormat="1" ht="13.5" customHeight="1">
      <c r="A30" s="36" t="s">
        <v>24</v>
      </c>
      <c r="B30" s="36"/>
      <c r="C30" s="36"/>
      <c r="D30" s="36"/>
      <c r="E30" s="36"/>
      <c r="F30" s="36"/>
      <c r="G30" s="15"/>
      <c r="H30" s="40" t="s">
        <v>25</v>
      </c>
      <c r="I30" s="40"/>
      <c r="J30" s="13"/>
      <c r="K30" s="41" t="s">
        <v>26</v>
      </c>
      <c r="L30" s="41"/>
      <c r="M30" s="41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H30" s="41" t="s">
        <v>25</v>
      </c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</row>
    <row r="31" spans="8:108" s="4" customFormat="1" ht="18" customHeight="1">
      <c r="H31" s="41" t="s">
        <v>27</v>
      </c>
      <c r="I31" s="41"/>
      <c r="CH31" s="41" t="s">
        <v>27</v>
      </c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</sheetData>
  <sheetProtection/>
  <mergeCells count="44">
    <mergeCell ref="H30:I30"/>
    <mergeCell ref="K30:M30"/>
    <mergeCell ref="H31:I31"/>
    <mergeCell ref="EL29:EO29"/>
    <mergeCell ref="EP29:ES29"/>
    <mergeCell ref="CH30:DD30"/>
    <mergeCell ref="DK30:ES30"/>
    <mergeCell ref="CH31:DD31"/>
    <mergeCell ref="CH29:DD29"/>
    <mergeCell ref="DK29:DO29"/>
    <mergeCell ref="A29:F29"/>
    <mergeCell ref="A30:F30"/>
    <mergeCell ref="A11:D11"/>
    <mergeCell ref="A1:O1"/>
    <mergeCell ref="A2:O2"/>
    <mergeCell ref="A3:O3"/>
    <mergeCell ref="H29:I29"/>
    <mergeCell ref="A5:D5"/>
    <mergeCell ref="A6:D6"/>
    <mergeCell ref="A7:D7"/>
    <mergeCell ref="A8:D8"/>
    <mergeCell ref="A9:D9"/>
    <mergeCell ref="A10:D10"/>
    <mergeCell ref="A14:A16"/>
    <mergeCell ref="B14:B16"/>
    <mergeCell ref="C14:C16"/>
    <mergeCell ref="D15:D16"/>
    <mergeCell ref="E15:E16"/>
    <mergeCell ref="E5:O5"/>
    <mergeCell ref="E6:O6"/>
    <mergeCell ref="E7:O7"/>
    <mergeCell ref="E8:O8"/>
    <mergeCell ref="E9:O9"/>
    <mergeCell ref="E10:O10"/>
    <mergeCell ref="DS29:EK29"/>
    <mergeCell ref="E11:O11"/>
    <mergeCell ref="D14:M14"/>
    <mergeCell ref="L15:M15"/>
    <mergeCell ref="N14:N16"/>
    <mergeCell ref="O14:O15"/>
    <mergeCell ref="I15:J15"/>
    <mergeCell ref="H15:H16"/>
    <mergeCell ref="F15:G15"/>
    <mergeCell ref="K15:K16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9.125" style="6" customWidth="1"/>
    <col min="9" max="9" width="11.00390625" style="6" customWidth="1"/>
    <col min="10" max="11" width="9.125" style="6" customWidth="1"/>
    <col min="12" max="12" width="11.125" style="6" customWidth="1"/>
    <col min="13" max="13" width="12.25390625" style="6" customWidth="1"/>
    <col min="14" max="14" width="13.75390625" style="6" customWidth="1"/>
    <col min="15" max="15" width="10.25390625" style="6" customWidth="1"/>
    <col min="16" max="16384" width="9.125" style="6" customWidth="1"/>
  </cols>
  <sheetData>
    <row r="1" spans="1:161" s="3" customFormat="1" ht="16.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38" t="s">
        <v>83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33" t="s">
        <v>17</v>
      </c>
      <c r="B5" s="33"/>
      <c r="C5" s="33"/>
      <c r="D5" s="33"/>
      <c r="E5" s="30" t="s">
        <v>32</v>
      </c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0.25" customHeight="1">
      <c r="A6" s="33" t="s">
        <v>18</v>
      </c>
      <c r="B6" s="33"/>
      <c r="C6" s="33"/>
      <c r="D6" s="33"/>
      <c r="E6" s="31" t="s">
        <v>33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0.25" customHeight="1">
      <c r="A7" s="33" t="s">
        <v>19</v>
      </c>
      <c r="B7" s="33"/>
      <c r="C7" s="33"/>
      <c r="D7" s="33"/>
      <c r="E7" s="31" t="s">
        <v>34</v>
      </c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0.25" customHeight="1">
      <c r="A8" s="33" t="s">
        <v>20</v>
      </c>
      <c r="B8" s="33"/>
      <c r="C8" s="33"/>
      <c r="D8" s="33"/>
      <c r="E8" s="32" t="s">
        <v>35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20.25" customHeight="1">
      <c r="A9" s="33" t="s">
        <v>21</v>
      </c>
      <c r="B9" s="33"/>
      <c r="C9" s="33"/>
      <c r="D9" s="33"/>
      <c r="E9" s="26">
        <v>3808002910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20.25" customHeight="1">
      <c r="A10" s="33" t="s">
        <v>22</v>
      </c>
      <c r="B10" s="33"/>
      <c r="C10" s="33"/>
      <c r="D10" s="33"/>
      <c r="E10" s="26">
        <v>380801001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20.25" customHeight="1">
      <c r="A11" s="33" t="s">
        <v>23</v>
      </c>
      <c r="B11" s="33"/>
      <c r="C11" s="33"/>
      <c r="D11" s="33"/>
      <c r="E11" s="26">
        <v>25401000000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4" spans="1:15" s="5" customFormat="1" ht="18.75" customHeight="1">
      <c r="A14" s="34" t="s">
        <v>0</v>
      </c>
      <c r="B14" s="34" t="s">
        <v>1</v>
      </c>
      <c r="C14" s="34" t="s">
        <v>2</v>
      </c>
      <c r="D14" s="27" t="s">
        <v>28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13</v>
      </c>
      <c r="O14" s="27" t="s">
        <v>36</v>
      </c>
    </row>
    <row r="15" spans="1:15" s="5" customFormat="1" ht="66" customHeight="1">
      <c r="A15" s="34"/>
      <c r="B15" s="34"/>
      <c r="C15" s="34"/>
      <c r="D15" s="27" t="s">
        <v>3</v>
      </c>
      <c r="E15" s="27" t="s">
        <v>4</v>
      </c>
      <c r="F15" s="27" t="s">
        <v>7</v>
      </c>
      <c r="G15" s="27"/>
      <c r="H15" s="28" t="s">
        <v>8</v>
      </c>
      <c r="I15" s="27" t="s">
        <v>16</v>
      </c>
      <c r="J15" s="27"/>
      <c r="K15" s="27" t="s">
        <v>10</v>
      </c>
      <c r="L15" s="27" t="s">
        <v>12</v>
      </c>
      <c r="M15" s="27"/>
      <c r="N15" s="27"/>
      <c r="O15" s="27"/>
    </row>
    <row r="16" spans="1:15" s="5" customFormat="1" ht="98.25" customHeight="1">
      <c r="A16" s="34"/>
      <c r="B16" s="34"/>
      <c r="C16" s="34"/>
      <c r="D16" s="27"/>
      <c r="E16" s="27"/>
      <c r="F16" s="2" t="s">
        <v>5</v>
      </c>
      <c r="G16" s="2" t="s">
        <v>6</v>
      </c>
      <c r="H16" s="29"/>
      <c r="I16" s="2" t="s">
        <v>9</v>
      </c>
      <c r="J16" s="2" t="s">
        <v>6</v>
      </c>
      <c r="K16" s="27"/>
      <c r="L16" s="1" t="s">
        <v>11</v>
      </c>
      <c r="M16" s="1" t="s">
        <v>15</v>
      </c>
      <c r="N16" s="27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178.5">
      <c r="A18" s="7">
        <v>1</v>
      </c>
      <c r="B18" s="18" t="s">
        <v>43</v>
      </c>
      <c r="C18" s="18" t="s">
        <v>44</v>
      </c>
      <c r="D18" s="19" t="s">
        <v>66</v>
      </c>
      <c r="E18" s="24" t="s">
        <v>60</v>
      </c>
      <c r="F18" s="7">
        <v>778</v>
      </c>
      <c r="G18" s="7" t="s">
        <v>45</v>
      </c>
      <c r="H18" s="16">
        <v>31</v>
      </c>
      <c r="I18" s="22">
        <v>25401000000</v>
      </c>
      <c r="J18" s="7" t="s">
        <v>38</v>
      </c>
      <c r="K18" s="16">
        <f>H18*15900</f>
        <v>492900</v>
      </c>
      <c r="L18" s="23" t="s">
        <v>72</v>
      </c>
      <c r="M18" s="23" t="s">
        <v>73</v>
      </c>
      <c r="N18" s="20" t="s">
        <v>46</v>
      </c>
      <c r="O18" s="7" t="s">
        <v>47</v>
      </c>
    </row>
    <row r="19" spans="1:15" ht="178.5">
      <c r="A19" s="7">
        <f>1+A18</f>
        <v>2</v>
      </c>
      <c r="B19" s="18" t="s">
        <v>43</v>
      </c>
      <c r="C19" s="18" t="s">
        <v>44</v>
      </c>
      <c r="D19" s="19" t="s">
        <v>66</v>
      </c>
      <c r="E19" s="24" t="s">
        <v>60</v>
      </c>
      <c r="F19" s="7">
        <v>778</v>
      </c>
      <c r="G19" s="7" t="s">
        <v>45</v>
      </c>
      <c r="H19" s="16">
        <v>52</v>
      </c>
      <c r="I19" s="22">
        <v>25401000000</v>
      </c>
      <c r="J19" s="7" t="s">
        <v>38</v>
      </c>
      <c r="K19" s="16">
        <f>H19*15900</f>
        <v>826800</v>
      </c>
      <c r="L19" s="23" t="s">
        <v>62</v>
      </c>
      <c r="M19" s="23" t="s">
        <v>63</v>
      </c>
      <c r="N19" s="20" t="s">
        <v>71</v>
      </c>
      <c r="O19" s="7" t="s">
        <v>50</v>
      </c>
    </row>
    <row r="20" spans="1:15" ht="178.5">
      <c r="A20" s="7">
        <f>1+A19</f>
        <v>3</v>
      </c>
      <c r="B20" s="18" t="s">
        <v>43</v>
      </c>
      <c r="C20" s="18">
        <v>2423229</v>
      </c>
      <c r="D20" s="19" t="s">
        <v>66</v>
      </c>
      <c r="E20" s="24" t="s">
        <v>60</v>
      </c>
      <c r="F20" s="7">
        <v>778</v>
      </c>
      <c r="G20" s="7" t="s">
        <v>45</v>
      </c>
      <c r="H20" s="16">
        <v>31</v>
      </c>
      <c r="I20" s="22">
        <v>25401000000</v>
      </c>
      <c r="J20" s="7" t="s">
        <v>38</v>
      </c>
      <c r="K20" s="16">
        <f>H20*15900</f>
        <v>492900</v>
      </c>
      <c r="L20" s="23" t="s">
        <v>74</v>
      </c>
      <c r="M20" s="23" t="s">
        <v>75</v>
      </c>
      <c r="N20" s="20" t="s">
        <v>46</v>
      </c>
      <c r="O20" s="7" t="s">
        <v>47</v>
      </c>
    </row>
    <row r="21" spans="1:15" ht="178.5">
      <c r="A21" s="7">
        <f>1+A20</f>
        <v>4</v>
      </c>
      <c r="B21" s="18" t="s">
        <v>51</v>
      </c>
      <c r="C21" s="18">
        <v>2423838</v>
      </c>
      <c r="D21" s="19" t="s">
        <v>68</v>
      </c>
      <c r="E21" s="24" t="s">
        <v>59</v>
      </c>
      <c r="F21" s="7">
        <v>778</v>
      </c>
      <c r="G21" s="18" t="s">
        <v>45</v>
      </c>
      <c r="H21" s="16">
        <v>40</v>
      </c>
      <c r="I21" s="22">
        <v>25401000000</v>
      </c>
      <c r="J21" s="7" t="s">
        <v>38</v>
      </c>
      <c r="K21" s="16">
        <f>H21*10000</f>
        <v>400000</v>
      </c>
      <c r="L21" s="20" t="s">
        <v>55</v>
      </c>
      <c r="M21" s="20" t="s">
        <v>57</v>
      </c>
      <c r="N21" s="20" t="s">
        <v>71</v>
      </c>
      <c r="O21" s="7" t="s">
        <v>50</v>
      </c>
    </row>
    <row r="22" spans="1:15" ht="178.5">
      <c r="A22" s="7">
        <f>1+A21</f>
        <v>5</v>
      </c>
      <c r="B22" s="18" t="s">
        <v>51</v>
      </c>
      <c r="C22" s="18" t="s">
        <v>52</v>
      </c>
      <c r="D22" s="19" t="s">
        <v>68</v>
      </c>
      <c r="E22" s="24" t="s">
        <v>67</v>
      </c>
      <c r="F22" s="7">
        <v>778</v>
      </c>
      <c r="G22" s="18" t="s">
        <v>45</v>
      </c>
      <c r="H22" s="16">
        <v>40</v>
      </c>
      <c r="I22" s="22">
        <v>25401000000</v>
      </c>
      <c r="J22" s="7" t="s">
        <v>38</v>
      </c>
      <c r="K22" s="16">
        <f>H22*6600</f>
        <v>264000</v>
      </c>
      <c r="L22" s="20" t="s">
        <v>55</v>
      </c>
      <c r="M22" s="20" t="s">
        <v>57</v>
      </c>
      <c r="N22" s="20" t="s">
        <v>46</v>
      </c>
      <c r="O22" s="7" t="s">
        <v>47</v>
      </c>
    </row>
    <row r="25" spans="1:149" s="11" customFormat="1" ht="15.75">
      <c r="A25" s="35" t="s">
        <v>64</v>
      </c>
      <c r="B25" s="35"/>
      <c r="C25" s="35"/>
      <c r="D25" s="35"/>
      <c r="E25" s="35"/>
      <c r="F25" s="35"/>
      <c r="G25" s="10"/>
      <c r="H25" s="39"/>
      <c r="I25" s="39"/>
      <c r="J25" s="13"/>
      <c r="K25" s="14" t="s">
        <v>76</v>
      </c>
      <c r="L25" s="14" t="s">
        <v>29</v>
      </c>
      <c r="M25" s="14" t="s">
        <v>37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J25" s="12"/>
      <c r="DK25" s="25"/>
      <c r="DL25" s="25"/>
      <c r="DM25" s="25"/>
      <c r="DN25" s="25"/>
      <c r="DO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42"/>
      <c r="EM25" s="42"/>
      <c r="EN25" s="42"/>
      <c r="EO25" s="42"/>
      <c r="EP25" s="43"/>
      <c r="EQ25" s="43"/>
      <c r="ER25" s="43"/>
      <c r="ES25" s="43"/>
    </row>
    <row r="26" spans="1:149" s="4" customFormat="1" ht="13.5" customHeight="1">
      <c r="A26" s="36" t="s">
        <v>24</v>
      </c>
      <c r="B26" s="36"/>
      <c r="C26" s="36"/>
      <c r="D26" s="36"/>
      <c r="E26" s="36"/>
      <c r="F26" s="36"/>
      <c r="G26" s="15"/>
      <c r="H26" s="40" t="s">
        <v>25</v>
      </c>
      <c r="I26" s="40"/>
      <c r="J26" s="13"/>
      <c r="K26" s="41" t="s">
        <v>26</v>
      </c>
      <c r="L26" s="41"/>
      <c r="M26" s="4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H26" s="41" t="s">
        <v>25</v>
      </c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</row>
    <row r="27" spans="8:108" s="4" customFormat="1" ht="18" customHeight="1">
      <c r="H27" s="41" t="s">
        <v>27</v>
      </c>
      <c r="I27" s="41"/>
      <c r="CH27" s="41" t="s">
        <v>27</v>
      </c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</sheetData>
  <sheetProtection/>
  <mergeCells count="44">
    <mergeCell ref="A1:O1"/>
    <mergeCell ref="A2:O2"/>
    <mergeCell ref="A3:O3"/>
    <mergeCell ref="A5:D5"/>
    <mergeCell ref="E5:O5"/>
    <mergeCell ref="A6:D6"/>
    <mergeCell ref="E6:O6"/>
    <mergeCell ref="N14:N16"/>
    <mergeCell ref="O14:O15"/>
    <mergeCell ref="A7:D7"/>
    <mergeCell ref="E7:O7"/>
    <mergeCell ref="A8:D8"/>
    <mergeCell ref="E8:O8"/>
    <mergeCell ref="A9:D9"/>
    <mergeCell ref="E9:O9"/>
    <mergeCell ref="I15:J15"/>
    <mergeCell ref="K15:K16"/>
    <mergeCell ref="A10:D10"/>
    <mergeCell ref="E10:O10"/>
    <mergeCell ref="A11:D11"/>
    <mergeCell ref="E11:O11"/>
    <mergeCell ref="A14:A16"/>
    <mergeCell ref="B14:B16"/>
    <mergeCell ref="C14:C16"/>
    <mergeCell ref="D14:M14"/>
    <mergeCell ref="L15:M15"/>
    <mergeCell ref="A25:F25"/>
    <mergeCell ref="H25:I25"/>
    <mergeCell ref="CH25:DD25"/>
    <mergeCell ref="DK25:DO25"/>
    <mergeCell ref="DS25:EK25"/>
    <mergeCell ref="D15:D16"/>
    <mergeCell ref="E15:E16"/>
    <mergeCell ref="F15:G15"/>
    <mergeCell ref="H15:H16"/>
    <mergeCell ref="H27:I27"/>
    <mergeCell ref="CH27:DD27"/>
    <mergeCell ref="EL25:EO25"/>
    <mergeCell ref="EP25:ES25"/>
    <mergeCell ref="A26:F26"/>
    <mergeCell ref="H26:I26"/>
    <mergeCell ref="K26:M26"/>
    <mergeCell ref="CH26:DD26"/>
    <mergeCell ref="DK26:ES26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1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9.125" style="6" customWidth="1"/>
    <col min="9" max="9" width="11.00390625" style="6" customWidth="1"/>
    <col min="10" max="11" width="9.125" style="6" customWidth="1"/>
    <col min="12" max="12" width="11.125" style="6" customWidth="1"/>
    <col min="13" max="13" width="12.25390625" style="6" customWidth="1"/>
    <col min="14" max="14" width="13.75390625" style="6" customWidth="1"/>
    <col min="15" max="15" width="10.25390625" style="6" customWidth="1"/>
    <col min="16" max="16384" width="9.125" style="6" customWidth="1"/>
  </cols>
  <sheetData>
    <row r="1" spans="1:161" s="3" customFormat="1" ht="16.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38" t="s">
        <v>84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33" t="s">
        <v>17</v>
      </c>
      <c r="B5" s="33"/>
      <c r="C5" s="33"/>
      <c r="D5" s="33"/>
      <c r="E5" s="30" t="s">
        <v>32</v>
      </c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0.25" customHeight="1">
      <c r="A6" s="33" t="s">
        <v>18</v>
      </c>
      <c r="B6" s="33"/>
      <c r="C6" s="33"/>
      <c r="D6" s="33"/>
      <c r="E6" s="31" t="s">
        <v>33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0.25" customHeight="1">
      <c r="A7" s="33" t="s">
        <v>19</v>
      </c>
      <c r="B7" s="33"/>
      <c r="C7" s="33"/>
      <c r="D7" s="33"/>
      <c r="E7" s="31" t="s">
        <v>34</v>
      </c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0.25" customHeight="1">
      <c r="A8" s="33" t="s">
        <v>20</v>
      </c>
      <c r="B8" s="33"/>
      <c r="C8" s="33"/>
      <c r="D8" s="33"/>
      <c r="E8" s="32" t="s">
        <v>35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20.25" customHeight="1">
      <c r="A9" s="33" t="s">
        <v>21</v>
      </c>
      <c r="B9" s="33"/>
      <c r="C9" s="33"/>
      <c r="D9" s="33"/>
      <c r="E9" s="26">
        <v>3808002910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20.25" customHeight="1">
      <c r="A10" s="33" t="s">
        <v>22</v>
      </c>
      <c r="B10" s="33"/>
      <c r="C10" s="33"/>
      <c r="D10" s="33"/>
      <c r="E10" s="26">
        <v>380801001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20.25" customHeight="1">
      <c r="A11" s="33" t="s">
        <v>23</v>
      </c>
      <c r="B11" s="33"/>
      <c r="C11" s="33"/>
      <c r="D11" s="33"/>
      <c r="E11" s="26">
        <v>25401000000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4" spans="1:15" s="5" customFormat="1" ht="18.75" customHeight="1">
      <c r="A14" s="34" t="s">
        <v>0</v>
      </c>
      <c r="B14" s="34" t="s">
        <v>1</v>
      </c>
      <c r="C14" s="34" t="s">
        <v>2</v>
      </c>
      <c r="D14" s="27" t="s">
        <v>28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13</v>
      </c>
      <c r="O14" s="27" t="s">
        <v>36</v>
      </c>
    </row>
    <row r="15" spans="1:15" s="5" customFormat="1" ht="66" customHeight="1">
      <c r="A15" s="34"/>
      <c r="B15" s="34"/>
      <c r="C15" s="34"/>
      <c r="D15" s="27" t="s">
        <v>3</v>
      </c>
      <c r="E15" s="27" t="s">
        <v>4</v>
      </c>
      <c r="F15" s="27" t="s">
        <v>7</v>
      </c>
      <c r="G15" s="27"/>
      <c r="H15" s="28" t="s">
        <v>8</v>
      </c>
      <c r="I15" s="27" t="s">
        <v>16</v>
      </c>
      <c r="J15" s="27"/>
      <c r="K15" s="27" t="s">
        <v>10</v>
      </c>
      <c r="L15" s="27" t="s">
        <v>12</v>
      </c>
      <c r="M15" s="27"/>
      <c r="N15" s="27"/>
      <c r="O15" s="27"/>
    </row>
    <row r="16" spans="1:15" s="5" customFormat="1" ht="98.25" customHeight="1">
      <c r="A16" s="34"/>
      <c r="B16" s="34"/>
      <c r="C16" s="34"/>
      <c r="D16" s="27"/>
      <c r="E16" s="27"/>
      <c r="F16" s="2" t="s">
        <v>5</v>
      </c>
      <c r="G16" s="2" t="s">
        <v>6</v>
      </c>
      <c r="H16" s="29"/>
      <c r="I16" s="2" t="s">
        <v>9</v>
      </c>
      <c r="J16" s="2" t="s">
        <v>6</v>
      </c>
      <c r="K16" s="27"/>
      <c r="L16" s="1" t="s">
        <v>11</v>
      </c>
      <c r="M16" s="1" t="s">
        <v>15</v>
      </c>
      <c r="N16" s="27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178.5">
      <c r="A18" s="7">
        <v>1</v>
      </c>
      <c r="B18" s="18" t="s">
        <v>43</v>
      </c>
      <c r="C18" s="18" t="s">
        <v>44</v>
      </c>
      <c r="D18" s="19" t="s">
        <v>66</v>
      </c>
      <c r="E18" s="24" t="s">
        <v>60</v>
      </c>
      <c r="F18" s="7">
        <v>778</v>
      </c>
      <c r="G18" s="7" t="s">
        <v>45</v>
      </c>
      <c r="H18" s="16">
        <v>31</v>
      </c>
      <c r="I18" s="22">
        <v>25401000000</v>
      </c>
      <c r="J18" s="7" t="s">
        <v>38</v>
      </c>
      <c r="K18" s="16">
        <f>H18*15900</f>
        <v>492900</v>
      </c>
      <c r="L18" s="23" t="s">
        <v>72</v>
      </c>
      <c r="M18" s="23" t="s">
        <v>73</v>
      </c>
      <c r="N18" s="20" t="s">
        <v>46</v>
      </c>
      <c r="O18" s="7" t="s">
        <v>47</v>
      </c>
    </row>
    <row r="19" spans="1:15" ht="178.5">
      <c r="A19" s="7">
        <f>1+A18</f>
        <v>2</v>
      </c>
      <c r="B19" s="18" t="s">
        <v>43</v>
      </c>
      <c r="C19" s="18" t="s">
        <v>44</v>
      </c>
      <c r="D19" s="19" t="s">
        <v>66</v>
      </c>
      <c r="E19" s="24" t="s">
        <v>60</v>
      </c>
      <c r="F19" s="7">
        <v>778</v>
      </c>
      <c r="G19" s="7" t="s">
        <v>45</v>
      </c>
      <c r="H19" s="16">
        <v>52</v>
      </c>
      <c r="I19" s="22">
        <v>25401000000</v>
      </c>
      <c r="J19" s="7" t="s">
        <v>38</v>
      </c>
      <c r="K19" s="16">
        <f>H19*15900</f>
        <v>826800</v>
      </c>
      <c r="L19" s="23" t="s">
        <v>62</v>
      </c>
      <c r="M19" s="23" t="s">
        <v>63</v>
      </c>
      <c r="N19" s="20" t="s">
        <v>71</v>
      </c>
      <c r="O19" s="7" t="s">
        <v>50</v>
      </c>
    </row>
    <row r="20" spans="1:15" ht="178.5">
      <c r="A20" s="7">
        <f>1+A19</f>
        <v>3</v>
      </c>
      <c r="B20" s="18" t="s">
        <v>43</v>
      </c>
      <c r="C20" s="18">
        <v>2423229</v>
      </c>
      <c r="D20" s="19" t="s">
        <v>66</v>
      </c>
      <c r="E20" s="24" t="s">
        <v>60</v>
      </c>
      <c r="F20" s="7">
        <v>778</v>
      </c>
      <c r="G20" s="7" t="s">
        <v>45</v>
      </c>
      <c r="H20" s="16">
        <v>31</v>
      </c>
      <c r="I20" s="22">
        <v>25401000000</v>
      </c>
      <c r="J20" s="7" t="s">
        <v>38</v>
      </c>
      <c r="K20" s="16">
        <f>H20*15900</f>
        <v>492900</v>
      </c>
      <c r="L20" s="23" t="s">
        <v>74</v>
      </c>
      <c r="M20" s="23" t="s">
        <v>75</v>
      </c>
      <c r="N20" s="20" t="s">
        <v>46</v>
      </c>
      <c r="O20" s="7" t="s">
        <v>47</v>
      </c>
    </row>
    <row r="21" spans="1:15" ht="178.5">
      <c r="A21" s="7">
        <f>1+A20</f>
        <v>4</v>
      </c>
      <c r="B21" s="18" t="s">
        <v>51</v>
      </c>
      <c r="C21" s="18">
        <v>2423838</v>
      </c>
      <c r="D21" s="19" t="s">
        <v>68</v>
      </c>
      <c r="E21" s="24" t="s">
        <v>59</v>
      </c>
      <c r="F21" s="7">
        <v>778</v>
      </c>
      <c r="G21" s="18" t="s">
        <v>45</v>
      </c>
      <c r="H21" s="16">
        <v>40</v>
      </c>
      <c r="I21" s="22">
        <v>25401000000</v>
      </c>
      <c r="J21" s="7" t="s">
        <v>38</v>
      </c>
      <c r="K21" s="16">
        <f>H21*10000</f>
        <v>400000</v>
      </c>
      <c r="L21" s="20" t="s">
        <v>55</v>
      </c>
      <c r="M21" s="20" t="s">
        <v>57</v>
      </c>
      <c r="N21" s="20" t="s">
        <v>71</v>
      </c>
      <c r="O21" s="7" t="s">
        <v>50</v>
      </c>
    </row>
    <row r="22" spans="1:15" ht="178.5">
      <c r="A22" s="7">
        <f>1+A21</f>
        <v>5</v>
      </c>
      <c r="B22" s="18" t="s">
        <v>51</v>
      </c>
      <c r="C22" s="18" t="s">
        <v>52</v>
      </c>
      <c r="D22" s="19" t="s">
        <v>68</v>
      </c>
      <c r="E22" s="24" t="s">
        <v>67</v>
      </c>
      <c r="F22" s="7">
        <v>778</v>
      </c>
      <c r="G22" s="18" t="s">
        <v>45</v>
      </c>
      <c r="H22" s="16">
        <v>40</v>
      </c>
      <c r="I22" s="22">
        <v>25401000000</v>
      </c>
      <c r="J22" s="7" t="s">
        <v>38</v>
      </c>
      <c r="K22" s="16">
        <f>H22*6600</f>
        <v>264000</v>
      </c>
      <c r="L22" s="20" t="s">
        <v>55</v>
      </c>
      <c r="M22" s="20" t="s">
        <v>57</v>
      </c>
      <c r="N22" s="20" t="s">
        <v>46</v>
      </c>
      <c r="O22" s="7" t="s">
        <v>47</v>
      </c>
    </row>
    <row r="25" spans="1:149" s="11" customFormat="1" ht="15.75">
      <c r="A25" s="35" t="s">
        <v>64</v>
      </c>
      <c r="B25" s="35"/>
      <c r="C25" s="35"/>
      <c r="D25" s="35"/>
      <c r="E25" s="35"/>
      <c r="F25" s="35"/>
      <c r="G25" s="10"/>
      <c r="H25" s="39"/>
      <c r="I25" s="39"/>
      <c r="J25" s="13"/>
      <c r="K25" s="14" t="s">
        <v>76</v>
      </c>
      <c r="L25" s="14" t="s">
        <v>29</v>
      </c>
      <c r="M25" s="14" t="s">
        <v>37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J25" s="12"/>
      <c r="DK25" s="25"/>
      <c r="DL25" s="25"/>
      <c r="DM25" s="25"/>
      <c r="DN25" s="25"/>
      <c r="DO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42"/>
      <c r="EM25" s="42"/>
      <c r="EN25" s="42"/>
      <c r="EO25" s="42"/>
      <c r="EP25" s="43"/>
      <c r="EQ25" s="43"/>
      <c r="ER25" s="43"/>
      <c r="ES25" s="43"/>
    </row>
    <row r="26" spans="1:149" s="4" customFormat="1" ht="13.5" customHeight="1">
      <c r="A26" s="36" t="s">
        <v>24</v>
      </c>
      <c r="B26" s="36"/>
      <c r="C26" s="36"/>
      <c r="D26" s="36"/>
      <c r="E26" s="36"/>
      <c r="F26" s="36"/>
      <c r="G26" s="15"/>
      <c r="H26" s="40" t="s">
        <v>25</v>
      </c>
      <c r="I26" s="40"/>
      <c r="J26" s="13"/>
      <c r="K26" s="41" t="s">
        <v>26</v>
      </c>
      <c r="L26" s="41"/>
      <c r="M26" s="4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H26" s="41" t="s">
        <v>25</v>
      </c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</row>
    <row r="27" spans="8:108" s="4" customFormat="1" ht="18" customHeight="1">
      <c r="H27" s="41" t="s">
        <v>27</v>
      </c>
      <c r="I27" s="41"/>
      <c r="CH27" s="41" t="s">
        <v>27</v>
      </c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</sheetData>
  <sheetProtection/>
  <mergeCells count="44">
    <mergeCell ref="A1:O1"/>
    <mergeCell ref="A2:O2"/>
    <mergeCell ref="A3:O3"/>
    <mergeCell ref="A5:D5"/>
    <mergeCell ref="E5:O5"/>
    <mergeCell ref="A6:D6"/>
    <mergeCell ref="E6:O6"/>
    <mergeCell ref="N14:N16"/>
    <mergeCell ref="O14:O15"/>
    <mergeCell ref="A7:D7"/>
    <mergeCell ref="E7:O7"/>
    <mergeCell ref="A8:D8"/>
    <mergeCell ref="E8:O8"/>
    <mergeCell ref="A9:D9"/>
    <mergeCell ref="E9:O9"/>
    <mergeCell ref="I15:J15"/>
    <mergeCell ref="K15:K16"/>
    <mergeCell ref="A10:D10"/>
    <mergeCell ref="E10:O10"/>
    <mergeCell ref="A11:D11"/>
    <mergeCell ref="E11:O11"/>
    <mergeCell ref="A14:A16"/>
    <mergeCell ref="B14:B16"/>
    <mergeCell ref="C14:C16"/>
    <mergeCell ref="D14:M14"/>
    <mergeCell ref="L15:M15"/>
    <mergeCell ref="A25:F25"/>
    <mergeCell ref="H25:I25"/>
    <mergeCell ref="CH25:DD25"/>
    <mergeCell ref="DK25:DO25"/>
    <mergeCell ref="DS25:EK25"/>
    <mergeCell ref="D15:D16"/>
    <mergeCell ref="E15:E16"/>
    <mergeCell ref="F15:G15"/>
    <mergeCell ref="H15:H16"/>
    <mergeCell ref="H27:I27"/>
    <mergeCell ref="CH27:DD27"/>
    <mergeCell ref="EL25:EO25"/>
    <mergeCell ref="EP25:ES25"/>
    <mergeCell ref="A26:F26"/>
    <mergeCell ref="H26:I26"/>
    <mergeCell ref="K26:M26"/>
    <mergeCell ref="CH26:DD26"/>
    <mergeCell ref="DK26:ES26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1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9.125" style="6" customWidth="1"/>
    <col min="9" max="9" width="11.00390625" style="6" customWidth="1"/>
    <col min="10" max="11" width="9.125" style="6" customWidth="1"/>
    <col min="12" max="12" width="11.125" style="6" customWidth="1"/>
    <col min="13" max="13" width="12.25390625" style="6" customWidth="1"/>
    <col min="14" max="14" width="13.75390625" style="6" customWidth="1"/>
    <col min="15" max="15" width="10.25390625" style="6" customWidth="1"/>
    <col min="16" max="16384" width="9.125" style="6" customWidth="1"/>
  </cols>
  <sheetData>
    <row r="1" spans="1:161" s="3" customFormat="1" ht="16.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38" t="s">
        <v>85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33" t="s">
        <v>17</v>
      </c>
      <c r="B5" s="33"/>
      <c r="C5" s="33"/>
      <c r="D5" s="33"/>
      <c r="E5" s="30" t="s">
        <v>32</v>
      </c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0.25" customHeight="1">
      <c r="A6" s="33" t="s">
        <v>18</v>
      </c>
      <c r="B6" s="33"/>
      <c r="C6" s="33"/>
      <c r="D6" s="33"/>
      <c r="E6" s="31" t="s">
        <v>33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0.25" customHeight="1">
      <c r="A7" s="33" t="s">
        <v>19</v>
      </c>
      <c r="B7" s="33"/>
      <c r="C7" s="33"/>
      <c r="D7" s="33"/>
      <c r="E7" s="31" t="s">
        <v>34</v>
      </c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0.25" customHeight="1">
      <c r="A8" s="33" t="s">
        <v>20</v>
      </c>
      <c r="B8" s="33"/>
      <c r="C8" s="33"/>
      <c r="D8" s="33"/>
      <c r="E8" s="32" t="s">
        <v>35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20.25" customHeight="1">
      <c r="A9" s="33" t="s">
        <v>21</v>
      </c>
      <c r="B9" s="33"/>
      <c r="C9" s="33"/>
      <c r="D9" s="33"/>
      <c r="E9" s="26">
        <v>3808002910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20.25" customHeight="1">
      <c r="A10" s="33" t="s">
        <v>22</v>
      </c>
      <c r="B10" s="33"/>
      <c r="C10" s="33"/>
      <c r="D10" s="33"/>
      <c r="E10" s="26">
        <v>380801001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20.25" customHeight="1">
      <c r="A11" s="33" t="s">
        <v>23</v>
      </c>
      <c r="B11" s="33"/>
      <c r="C11" s="33"/>
      <c r="D11" s="33"/>
      <c r="E11" s="26">
        <v>25401000000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4" spans="1:15" s="5" customFormat="1" ht="18.75" customHeight="1">
      <c r="A14" s="34" t="s">
        <v>0</v>
      </c>
      <c r="B14" s="34" t="s">
        <v>1</v>
      </c>
      <c r="C14" s="34" t="s">
        <v>2</v>
      </c>
      <c r="D14" s="27" t="s">
        <v>28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13</v>
      </c>
      <c r="O14" s="27" t="s">
        <v>36</v>
      </c>
    </row>
    <row r="15" spans="1:15" s="5" customFormat="1" ht="66" customHeight="1">
      <c r="A15" s="34"/>
      <c r="B15" s="34"/>
      <c r="C15" s="34"/>
      <c r="D15" s="27" t="s">
        <v>3</v>
      </c>
      <c r="E15" s="27" t="s">
        <v>4</v>
      </c>
      <c r="F15" s="27" t="s">
        <v>7</v>
      </c>
      <c r="G15" s="27"/>
      <c r="H15" s="28" t="s">
        <v>8</v>
      </c>
      <c r="I15" s="27" t="s">
        <v>16</v>
      </c>
      <c r="J15" s="27"/>
      <c r="K15" s="27" t="s">
        <v>10</v>
      </c>
      <c r="L15" s="27" t="s">
        <v>12</v>
      </c>
      <c r="M15" s="27"/>
      <c r="N15" s="27"/>
      <c r="O15" s="27"/>
    </row>
    <row r="16" spans="1:15" s="5" customFormat="1" ht="98.25" customHeight="1">
      <c r="A16" s="34"/>
      <c r="B16" s="34"/>
      <c r="C16" s="34"/>
      <c r="D16" s="27"/>
      <c r="E16" s="27"/>
      <c r="F16" s="2" t="s">
        <v>5</v>
      </c>
      <c r="G16" s="2" t="s">
        <v>6</v>
      </c>
      <c r="H16" s="29"/>
      <c r="I16" s="2" t="s">
        <v>9</v>
      </c>
      <c r="J16" s="2" t="s">
        <v>6</v>
      </c>
      <c r="K16" s="27"/>
      <c r="L16" s="1" t="s">
        <v>11</v>
      </c>
      <c r="M16" s="1" t="s">
        <v>15</v>
      </c>
      <c r="N16" s="27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178.5">
      <c r="A18" s="7">
        <v>1</v>
      </c>
      <c r="B18" s="18" t="s">
        <v>43</v>
      </c>
      <c r="C18" s="18" t="s">
        <v>44</v>
      </c>
      <c r="D18" s="19" t="s">
        <v>66</v>
      </c>
      <c r="E18" s="24" t="s">
        <v>60</v>
      </c>
      <c r="F18" s="7">
        <v>778</v>
      </c>
      <c r="G18" s="7" t="s">
        <v>45</v>
      </c>
      <c r="H18" s="16">
        <v>31</v>
      </c>
      <c r="I18" s="22">
        <v>25401000000</v>
      </c>
      <c r="J18" s="7" t="s">
        <v>38</v>
      </c>
      <c r="K18" s="16">
        <f>H18*15900</f>
        <v>492900</v>
      </c>
      <c r="L18" s="23" t="s">
        <v>72</v>
      </c>
      <c r="M18" s="23" t="s">
        <v>73</v>
      </c>
      <c r="N18" s="20" t="s">
        <v>46</v>
      </c>
      <c r="O18" s="7" t="s">
        <v>47</v>
      </c>
    </row>
    <row r="19" spans="1:15" ht="178.5">
      <c r="A19" s="7">
        <f>1+A18</f>
        <v>2</v>
      </c>
      <c r="B19" s="18" t="s">
        <v>43</v>
      </c>
      <c r="C19" s="18" t="s">
        <v>44</v>
      </c>
      <c r="D19" s="19" t="s">
        <v>66</v>
      </c>
      <c r="E19" s="24" t="s">
        <v>60</v>
      </c>
      <c r="F19" s="7">
        <v>778</v>
      </c>
      <c r="G19" s="7" t="s">
        <v>45</v>
      </c>
      <c r="H19" s="16">
        <v>52</v>
      </c>
      <c r="I19" s="22">
        <v>25401000000</v>
      </c>
      <c r="J19" s="7" t="s">
        <v>38</v>
      </c>
      <c r="K19" s="16">
        <f>H19*15900</f>
        <v>826800</v>
      </c>
      <c r="L19" s="23" t="s">
        <v>62</v>
      </c>
      <c r="M19" s="23" t="s">
        <v>63</v>
      </c>
      <c r="N19" s="20" t="s">
        <v>71</v>
      </c>
      <c r="O19" s="7" t="s">
        <v>50</v>
      </c>
    </row>
    <row r="20" spans="1:15" ht="178.5">
      <c r="A20" s="7">
        <f>1+A19</f>
        <v>3</v>
      </c>
      <c r="B20" s="18" t="s">
        <v>43</v>
      </c>
      <c r="C20" s="18">
        <v>2423229</v>
      </c>
      <c r="D20" s="19" t="s">
        <v>66</v>
      </c>
      <c r="E20" s="24" t="s">
        <v>60</v>
      </c>
      <c r="F20" s="7">
        <v>778</v>
      </c>
      <c r="G20" s="7" t="s">
        <v>45</v>
      </c>
      <c r="H20" s="16">
        <v>31</v>
      </c>
      <c r="I20" s="22">
        <v>25401000000</v>
      </c>
      <c r="J20" s="7" t="s">
        <v>38</v>
      </c>
      <c r="K20" s="16">
        <f>H20*15900</f>
        <v>492900</v>
      </c>
      <c r="L20" s="23" t="s">
        <v>74</v>
      </c>
      <c r="M20" s="23" t="s">
        <v>75</v>
      </c>
      <c r="N20" s="20" t="s">
        <v>46</v>
      </c>
      <c r="O20" s="7" t="s">
        <v>47</v>
      </c>
    </row>
    <row r="21" spans="1:15" ht="178.5">
      <c r="A21" s="7">
        <f>1+A20</f>
        <v>4</v>
      </c>
      <c r="B21" s="18" t="s">
        <v>51</v>
      </c>
      <c r="C21" s="18">
        <v>2423838</v>
      </c>
      <c r="D21" s="19" t="s">
        <v>68</v>
      </c>
      <c r="E21" s="24" t="s">
        <v>59</v>
      </c>
      <c r="F21" s="7">
        <v>778</v>
      </c>
      <c r="G21" s="18" t="s">
        <v>45</v>
      </c>
      <c r="H21" s="16">
        <v>40</v>
      </c>
      <c r="I21" s="22">
        <v>25401000000</v>
      </c>
      <c r="J21" s="7" t="s">
        <v>38</v>
      </c>
      <c r="K21" s="16">
        <f>H21*10000</f>
        <v>400000</v>
      </c>
      <c r="L21" s="20" t="s">
        <v>55</v>
      </c>
      <c r="M21" s="20" t="s">
        <v>57</v>
      </c>
      <c r="N21" s="20" t="s">
        <v>71</v>
      </c>
      <c r="O21" s="7" t="s">
        <v>50</v>
      </c>
    </row>
    <row r="22" spans="1:15" ht="178.5">
      <c r="A22" s="7">
        <f>1+A21</f>
        <v>5</v>
      </c>
      <c r="B22" s="18" t="s">
        <v>51</v>
      </c>
      <c r="C22" s="18" t="s">
        <v>52</v>
      </c>
      <c r="D22" s="19" t="s">
        <v>68</v>
      </c>
      <c r="E22" s="24" t="s">
        <v>67</v>
      </c>
      <c r="F22" s="7">
        <v>778</v>
      </c>
      <c r="G22" s="18" t="s">
        <v>45</v>
      </c>
      <c r="H22" s="16">
        <v>40</v>
      </c>
      <c r="I22" s="22">
        <v>25401000000</v>
      </c>
      <c r="J22" s="7" t="s">
        <v>38</v>
      </c>
      <c r="K22" s="16">
        <f>H22*6600</f>
        <v>264000</v>
      </c>
      <c r="L22" s="20" t="s">
        <v>55</v>
      </c>
      <c r="M22" s="20" t="s">
        <v>57</v>
      </c>
      <c r="N22" s="20" t="s">
        <v>46</v>
      </c>
      <c r="O22" s="7" t="s">
        <v>47</v>
      </c>
    </row>
    <row r="25" spans="1:149" s="11" customFormat="1" ht="15.75">
      <c r="A25" s="35" t="s">
        <v>64</v>
      </c>
      <c r="B25" s="35"/>
      <c r="C25" s="35"/>
      <c r="D25" s="35"/>
      <c r="E25" s="35"/>
      <c r="F25" s="35"/>
      <c r="G25" s="10"/>
      <c r="H25" s="39"/>
      <c r="I25" s="39"/>
      <c r="J25" s="13"/>
      <c r="K25" s="14" t="s">
        <v>76</v>
      </c>
      <c r="L25" s="14" t="s">
        <v>29</v>
      </c>
      <c r="M25" s="14" t="s">
        <v>37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J25" s="12"/>
      <c r="DK25" s="25"/>
      <c r="DL25" s="25"/>
      <c r="DM25" s="25"/>
      <c r="DN25" s="25"/>
      <c r="DO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42"/>
      <c r="EM25" s="42"/>
      <c r="EN25" s="42"/>
      <c r="EO25" s="42"/>
      <c r="EP25" s="43"/>
      <c r="EQ25" s="43"/>
      <c r="ER25" s="43"/>
      <c r="ES25" s="43"/>
    </row>
    <row r="26" spans="1:149" s="4" customFormat="1" ht="13.5" customHeight="1">
      <c r="A26" s="36" t="s">
        <v>24</v>
      </c>
      <c r="B26" s="36"/>
      <c r="C26" s="36"/>
      <c r="D26" s="36"/>
      <c r="E26" s="36"/>
      <c r="F26" s="36"/>
      <c r="G26" s="15"/>
      <c r="H26" s="40" t="s">
        <v>25</v>
      </c>
      <c r="I26" s="40"/>
      <c r="J26" s="13"/>
      <c r="K26" s="41" t="s">
        <v>26</v>
      </c>
      <c r="L26" s="41"/>
      <c r="M26" s="4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H26" s="41" t="s">
        <v>25</v>
      </c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</row>
    <row r="27" spans="8:108" s="4" customFormat="1" ht="18" customHeight="1">
      <c r="H27" s="41" t="s">
        <v>27</v>
      </c>
      <c r="I27" s="41"/>
      <c r="CH27" s="41" t="s">
        <v>27</v>
      </c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</sheetData>
  <sheetProtection/>
  <mergeCells count="44">
    <mergeCell ref="A1:O1"/>
    <mergeCell ref="A2:O2"/>
    <mergeCell ref="A3:O3"/>
    <mergeCell ref="A5:D5"/>
    <mergeCell ref="E5:O5"/>
    <mergeCell ref="A6:D6"/>
    <mergeCell ref="E6:O6"/>
    <mergeCell ref="N14:N16"/>
    <mergeCell ref="O14:O15"/>
    <mergeCell ref="A7:D7"/>
    <mergeCell ref="E7:O7"/>
    <mergeCell ref="A8:D8"/>
    <mergeCell ref="E8:O8"/>
    <mergeCell ref="A9:D9"/>
    <mergeCell ref="E9:O9"/>
    <mergeCell ref="I15:J15"/>
    <mergeCell ref="K15:K16"/>
    <mergeCell ref="A10:D10"/>
    <mergeCell ref="E10:O10"/>
    <mergeCell ref="A11:D11"/>
    <mergeCell ref="E11:O11"/>
    <mergeCell ref="A14:A16"/>
    <mergeCell ref="B14:B16"/>
    <mergeCell ref="C14:C16"/>
    <mergeCell ref="D14:M14"/>
    <mergeCell ref="L15:M15"/>
    <mergeCell ref="A25:F25"/>
    <mergeCell ref="H25:I25"/>
    <mergeCell ref="CH25:DD25"/>
    <mergeCell ref="DK25:DO25"/>
    <mergeCell ref="DS25:EK25"/>
    <mergeCell ref="D15:D16"/>
    <mergeCell ref="E15:E16"/>
    <mergeCell ref="F15:G15"/>
    <mergeCell ref="H15:H16"/>
    <mergeCell ref="H27:I27"/>
    <mergeCell ref="CH27:DD27"/>
    <mergeCell ref="EL25:EO25"/>
    <mergeCell ref="EP25:ES25"/>
    <mergeCell ref="A26:F26"/>
    <mergeCell ref="H26:I26"/>
    <mergeCell ref="K26:M26"/>
    <mergeCell ref="CH26:DD26"/>
    <mergeCell ref="DK26:ES26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1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9.125" style="6" customWidth="1"/>
    <col min="9" max="9" width="11.00390625" style="6" customWidth="1"/>
    <col min="10" max="11" width="9.125" style="6" customWidth="1"/>
    <col min="12" max="12" width="11.125" style="6" customWidth="1"/>
    <col min="13" max="13" width="12.25390625" style="6" customWidth="1"/>
    <col min="14" max="14" width="13.75390625" style="6" customWidth="1"/>
    <col min="15" max="15" width="10.25390625" style="6" customWidth="1"/>
    <col min="16" max="16384" width="9.125" style="6" customWidth="1"/>
  </cols>
  <sheetData>
    <row r="1" spans="1:161" s="3" customFormat="1" ht="16.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38" t="s">
        <v>86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33" t="s">
        <v>17</v>
      </c>
      <c r="B5" s="33"/>
      <c r="C5" s="33"/>
      <c r="D5" s="33"/>
      <c r="E5" s="30" t="s">
        <v>32</v>
      </c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0.25" customHeight="1">
      <c r="A6" s="33" t="s">
        <v>18</v>
      </c>
      <c r="B6" s="33"/>
      <c r="C6" s="33"/>
      <c r="D6" s="33"/>
      <c r="E6" s="31" t="s">
        <v>33</v>
      </c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0.25" customHeight="1">
      <c r="A7" s="33" t="s">
        <v>19</v>
      </c>
      <c r="B7" s="33"/>
      <c r="C7" s="33"/>
      <c r="D7" s="33"/>
      <c r="E7" s="31" t="s">
        <v>34</v>
      </c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0.25" customHeight="1">
      <c r="A8" s="33" t="s">
        <v>20</v>
      </c>
      <c r="B8" s="33"/>
      <c r="C8" s="33"/>
      <c r="D8" s="33"/>
      <c r="E8" s="32" t="s">
        <v>35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20.25" customHeight="1">
      <c r="A9" s="33" t="s">
        <v>21</v>
      </c>
      <c r="B9" s="33"/>
      <c r="C9" s="33"/>
      <c r="D9" s="33"/>
      <c r="E9" s="26">
        <v>3808002910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20.25" customHeight="1">
      <c r="A10" s="33" t="s">
        <v>22</v>
      </c>
      <c r="B10" s="33"/>
      <c r="C10" s="33"/>
      <c r="D10" s="33"/>
      <c r="E10" s="26">
        <v>380801001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20.25" customHeight="1">
      <c r="A11" s="33" t="s">
        <v>23</v>
      </c>
      <c r="B11" s="33"/>
      <c r="C11" s="33"/>
      <c r="D11" s="33"/>
      <c r="E11" s="26">
        <v>25401000000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4" spans="1:15" s="5" customFormat="1" ht="18.75" customHeight="1">
      <c r="A14" s="34" t="s">
        <v>0</v>
      </c>
      <c r="B14" s="34" t="s">
        <v>1</v>
      </c>
      <c r="C14" s="34" t="s">
        <v>2</v>
      </c>
      <c r="D14" s="27" t="s">
        <v>28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13</v>
      </c>
      <c r="O14" s="27" t="s">
        <v>36</v>
      </c>
    </row>
    <row r="15" spans="1:15" s="5" customFormat="1" ht="66" customHeight="1">
      <c r="A15" s="34"/>
      <c r="B15" s="34"/>
      <c r="C15" s="34"/>
      <c r="D15" s="27" t="s">
        <v>3</v>
      </c>
      <c r="E15" s="27" t="s">
        <v>4</v>
      </c>
      <c r="F15" s="27" t="s">
        <v>7</v>
      </c>
      <c r="G15" s="27"/>
      <c r="H15" s="28" t="s">
        <v>8</v>
      </c>
      <c r="I15" s="27" t="s">
        <v>16</v>
      </c>
      <c r="J15" s="27"/>
      <c r="K15" s="27" t="s">
        <v>10</v>
      </c>
      <c r="L15" s="27" t="s">
        <v>12</v>
      </c>
      <c r="M15" s="27"/>
      <c r="N15" s="27"/>
      <c r="O15" s="27"/>
    </row>
    <row r="16" spans="1:15" s="5" customFormat="1" ht="98.25" customHeight="1">
      <c r="A16" s="34"/>
      <c r="B16" s="34"/>
      <c r="C16" s="34"/>
      <c r="D16" s="27"/>
      <c r="E16" s="27"/>
      <c r="F16" s="2" t="s">
        <v>5</v>
      </c>
      <c r="G16" s="2" t="s">
        <v>6</v>
      </c>
      <c r="H16" s="29"/>
      <c r="I16" s="2" t="s">
        <v>9</v>
      </c>
      <c r="J16" s="2" t="s">
        <v>6</v>
      </c>
      <c r="K16" s="27"/>
      <c r="L16" s="1" t="s">
        <v>11</v>
      </c>
      <c r="M16" s="1" t="s">
        <v>15</v>
      </c>
      <c r="N16" s="27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178.5">
      <c r="A18" s="7">
        <v>1</v>
      </c>
      <c r="B18" s="18" t="s">
        <v>43</v>
      </c>
      <c r="C18" s="18" t="s">
        <v>44</v>
      </c>
      <c r="D18" s="19" t="s">
        <v>66</v>
      </c>
      <c r="E18" s="24" t="s">
        <v>60</v>
      </c>
      <c r="F18" s="7">
        <v>778</v>
      </c>
      <c r="G18" s="7" t="s">
        <v>45</v>
      </c>
      <c r="H18" s="16">
        <v>31</v>
      </c>
      <c r="I18" s="22">
        <v>25401000000</v>
      </c>
      <c r="J18" s="7" t="s">
        <v>38</v>
      </c>
      <c r="K18" s="16">
        <f>H18*15900</f>
        <v>492900</v>
      </c>
      <c r="L18" s="23" t="s">
        <v>72</v>
      </c>
      <c r="M18" s="23" t="s">
        <v>73</v>
      </c>
      <c r="N18" s="20" t="s">
        <v>46</v>
      </c>
      <c r="O18" s="7" t="s">
        <v>47</v>
      </c>
    </row>
    <row r="19" spans="1:15" ht="178.5">
      <c r="A19" s="7">
        <f>1+A18</f>
        <v>2</v>
      </c>
      <c r="B19" s="18" t="s">
        <v>43</v>
      </c>
      <c r="C19" s="18" t="s">
        <v>44</v>
      </c>
      <c r="D19" s="19" t="s">
        <v>66</v>
      </c>
      <c r="E19" s="24" t="s">
        <v>60</v>
      </c>
      <c r="F19" s="7">
        <v>778</v>
      </c>
      <c r="G19" s="7" t="s">
        <v>45</v>
      </c>
      <c r="H19" s="16">
        <v>52</v>
      </c>
      <c r="I19" s="22">
        <v>25401000000</v>
      </c>
      <c r="J19" s="7" t="s">
        <v>38</v>
      </c>
      <c r="K19" s="16">
        <f>H19*15900</f>
        <v>826800</v>
      </c>
      <c r="L19" s="23" t="s">
        <v>62</v>
      </c>
      <c r="M19" s="23" t="s">
        <v>63</v>
      </c>
      <c r="N19" s="20" t="s">
        <v>71</v>
      </c>
      <c r="O19" s="7" t="s">
        <v>50</v>
      </c>
    </row>
    <row r="20" spans="1:15" ht="178.5">
      <c r="A20" s="7">
        <f>1+A19</f>
        <v>3</v>
      </c>
      <c r="B20" s="18" t="s">
        <v>43</v>
      </c>
      <c r="C20" s="18">
        <v>2423229</v>
      </c>
      <c r="D20" s="19" t="s">
        <v>66</v>
      </c>
      <c r="E20" s="24" t="s">
        <v>60</v>
      </c>
      <c r="F20" s="7">
        <v>778</v>
      </c>
      <c r="G20" s="7" t="s">
        <v>45</v>
      </c>
      <c r="H20" s="16">
        <v>31</v>
      </c>
      <c r="I20" s="22">
        <v>25401000000</v>
      </c>
      <c r="J20" s="7" t="s">
        <v>38</v>
      </c>
      <c r="K20" s="16">
        <f>H20*15900</f>
        <v>492900</v>
      </c>
      <c r="L20" s="23" t="s">
        <v>74</v>
      </c>
      <c r="M20" s="23" t="s">
        <v>75</v>
      </c>
      <c r="N20" s="20" t="s">
        <v>46</v>
      </c>
      <c r="O20" s="7" t="s">
        <v>47</v>
      </c>
    </row>
    <row r="21" spans="1:15" ht="178.5">
      <c r="A21" s="7">
        <f>1+A20</f>
        <v>4</v>
      </c>
      <c r="B21" s="18" t="s">
        <v>51</v>
      </c>
      <c r="C21" s="18">
        <v>2423838</v>
      </c>
      <c r="D21" s="19" t="s">
        <v>68</v>
      </c>
      <c r="E21" s="24" t="s">
        <v>59</v>
      </c>
      <c r="F21" s="7">
        <v>778</v>
      </c>
      <c r="G21" s="18" t="s">
        <v>45</v>
      </c>
      <c r="H21" s="16">
        <v>40</v>
      </c>
      <c r="I21" s="22">
        <v>25401000000</v>
      </c>
      <c r="J21" s="7" t="s">
        <v>38</v>
      </c>
      <c r="K21" s="16">
        <f>H21*10000</f>
        <v>400000</v>
      </c>
      <c r="L21" s="20" t="s">
        <v>55</v>
      </c>
      <c r="M21" s="20" t="s">
        <v>57</v>
      </c>
      <c r="N21" s="20" t="s">
        <v>71</v>
      </c>
      <c r="O21" s="7" t="s">
        <v>50</v>
      </c>
    </row>
    <row r="22" spans="1:15" ht="178.5">
      <c r="A22" s="7">
        <f>1+A21</f>
        <v>5</v>
      </c>
      <c r="B22" s="18" t="s">
        <v>51</v>
      </c>
      <c r="C22" s="18" t="s">
        <v>52</v>
      </c>
      <c r="D22" s="19" t="s">
        <v>68</v>
      </c>
      <c r="E22" s="24" t="s">
        <v>67</v>
      </c>
      <c r="F22" s="7">
        <v>778</v>
      </c>
      <c r="G22" s="18" t="s">
        <v>45</v>
      </c>
      <c r="H22" s="16">
        <v>40</v>
      </c>
      <c r="I22" s="22">
        <v>25401000000</v>
      </c>
      <c r="J22" s="7" t="s">
        <v>38</v>
      </c>
      <c r="K22" s="16">
        <f>H22*6600</f>
        <v>264000</v>
      </c>
      <c r="L22" s="20" t="s">
        <v>55</v>
      </c>
      <c r="M22" s="20" t="s">
        <v>57</v>
      </c>
      <c r="N22" s="20" t="s">
        <v>46</v>
      </c>
      <c r="O22" s="7" t="s">
        <v>47</v>
      </c>
    </row>
    <row r="25" spans="1:149" s="11" customFormat="1" ht="15.75">
      <c r="A25" s="35" t="s">
        <v>64</v>
      </c>
      <c r="B25" s="35"/>
      <c r="C25" s="35"/>
      <c r="D25" s="35"/>
      <c r="E25" s="35"/>
      <c r="F25" s="35"/>
      <c r="G25" s="10"/>
      <c r="H25" s="39"/>
      <c r="I25" s="39"/>
      <c r="J25" s="13"/>
      <c r="K25" s="14" t="s">
        <v>76</v>
      </c>
      <c r="L25" s="14" t="s">
        <v>29</v>
      </c>
      <c r="M25" s="14" t="s">
        <v>37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J25" s="12"/>
      <c r="DK25" s="25"/>
      <c r="DL25" s="25"/>
      <c r="DM25" s="25"/>
      <c r="DN25" s="25"/>
      <c r="DO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42"/>
      <c r="EM25" s="42"/>
      <c r="EN25" s="42"/>
      <c r="EO25" s="42"/>
      <c r="EP25" s="43"/>
      <c r="EQ25" s="43"/>
      <c r="ER25" s="43"/>
      <c r="ES25" s="43"/>
    </row>
    <row r="26" spans="1:149" s="4" customFormat="1" ht="13.5" customHeight="1">
      <c r="A26" s="36" t="s">
        <v>24</v>
      </c>
      <c r="B26" s="36"/>
      <c r="C26" s="36"/>
      <c r="D26" s="36"/>
      <c r="E26" s="36"/>
      <c r="F26" s="36"/>
      <c r="G26" s="15"/>
      <c r="H26" s="40" t="s">
        <v>25</v>
      </c>
      <c r="I26" s="40"/>
      <c r="J26" s="13"/>
      <c r="K26" s="41" t="s">
        <v>26</v>
      </c>
      <c r="L26" s="41"/>
      <c r="M26" s="4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H26" s="41" t="s">
        <v>25</v>
      </c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</row>
    <row r="27" spans="8:108" s="4" customFormat="1" ht="18" customHeight="1">
      <c r="H27" s="41" t="s">
        <v>27</v>
      </c>
      <c r="I27" s="41"/>
      <c r="CH27" s="41" t="s">
        <v>27</v>
      </c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</sheetData>
  <sheetProtection/>
  <mergeCells count="44">
    <mergeCell ref="A1:O1"/>
    <mergeCell ref="A2:O2"/>
    <mergeCell ref="A3:O3"/>
    <mergeCell ref="A5:D5"/>
    <mergeCell ref="E5:O5"/>
    <mergeCell ref="A6:D6"/>
    <mergeCell ref="E6:O6"/>
    <mergeCell ref="N14:N16"/>
    <mergeCell ref="O14:O15"/>
    <mergeCell ref="A7:D7"/>
    <mergeCell ref="E7:O7"/>
    <mergeCell ref="A8:D8"/>
    <mergeCell ref="E8:O8"/>
    <mergeCell ref="A9:D9"/>
    <mergeCell ref="E9:O9"/>
    <mergeCell ref="I15:J15"/>
    <mergeCell ref="K15:K16"/>
    <mergeCell ref="A10:D10"/>
    <mergeCell ref="E10:O10"/>
    <mergeCell ref="A11:D11"/>
    <mergeCell ref="E11:O11"/>
    <mergeCell ref="A14:A16"/>
    <mergeCell ref="B14:B16"/>
    <mergeCell ref="C14:C16"/>
    <mergeCell ref="D14:M14"/>
    <mergeCell ref="L15:M15"/>
    <mergeCell ref="A25:F25"/>
    <mergeCell ref="H25:I25"/>
    <mergeCell ref="CH25:DD25"/>
    <mergeCell ref="DK25:DO25"/>
    <mergeCell ref="DS25:EK25"/>
    <mergeCell ref="D15:D16"/>
    <mergeCell ref="E15:E16"/>
    <mergeCell ref="F15:G15"/>
    <mergeCell ref="H15:H16"/>
    <mergeCell ref="H27:I27"/>
    <mergeCell ref="CH27:DD27"/>
    <mergeCell ref="EL25:EO25"/>
    <mergeCell ref="EP25:ES25"/>
    <mergeCell ref="A26:F26"/>
    <mergeCell ref="H26:I26"/>
    <mergeCell ref="K26:M26"/>
    <mergeCell ref="CH26:DD26"/>
    <mergeCell ref="DK26:ES26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НАТАША</cp:lastModifiedBy>
  <cp:lastPrinted>2012-12-29T02:47:42Z</cp:lastPrinted>
  <dcterms:created xsi:type="dcterms:W3CDTF">2011-01-28T08:18:11Z</dcterms:created>
  <dcterms:modified xsi:type="dcterms:W3CDTF">2013-04-12T07:58:50Z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